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C:\Users\angelica.beltran\Downloads\"/>
    </mc:Choice>
  </mc:AlternateContent>
  <xr:revisionPtr revIDLastSave="0" documentId="13_ncr:1_{3CF845B5-AEEB-406E-B824-54E5CCD0D940}" xr6:coauthVersionLast="47" xr6:coauthVersionMax="47" xr10:uidLastSave="{00000000-0000-0000-0000-000000000000}"/>
  <bookViews>
    <workbookView xWindow="-120" yWindow="-120" windowWidth="29040" windowHeight="15840" xr2:uid="{E6699409-2AA3-45F2-B702-9BBBF872CB71}"/>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C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Marcela Gomez Calvache</author>
  </authors>
  <commentList>
    <comment ref="G3" authorId="0" shapeId="0" xr:uid="{2541198A-A629-4267-974B-81620A49716D}">
      <text>
        <r>
          <rPr>
            <b/>
            <sz val="9"/>
            <color indexed="81"/>
            <rFont val="Tahoma"/>
            <family val="2"/>
          </rPr>
          <t>Edna Marcela Gomez Calvache:</t>
        </r>
        <r>
          <rPr>
            <sz val="9"/>
            <color indexed="81"/>
            <rFont val="Tahoma"/>
            <family val="2"/>
          </rPr>
          <t xml:space="preserve">
Valor total dos convenios</t>
        </r>
      </text>
    </comment>
    <comment ref="H3" authorId="0" shapeId="0" xr:uid="{4879F24A-5DAB-4132-BB66-AF8A421102A0}">
      <text>
        <r>
          <rPr>
            <b/>
            <sz val="9"/>
            <color indexed="81"/>
            <rFont val="Tahoma"/>
            <family val="2"/>
          </rPr>
          <t>Edna Marcela Gomez Calvache:</t>
        </r>
        <r>
          <rPr>
            <sz val="9"/>
            <color indexed="81"/>
            <rFont val="Tahoma"/>
            <family val="2"/>
          </rPr>
          <t xml:space="preserve">
Valor ejecutado Contrato interadiministrativo 200-2025</t>
        </r>
      </text>
    </comment>
  </commentList>
</comments>
</file>

<file path=xl/sharedStrings.xml><?xml version="1.0" encoding="utf-8"?>
<sst xmlns="http://schemas.openxmlformats.org/spreadsheetml/2006/main" count="45" uniqueCount="35">
  <si>
    <t>Nombre del proyecto/intervención POT</t>
  </si>
  <si>
    <t>Cementerio Central</t>
  </si>
  <si>
    <t>Modernización y expansión del alumbrado público y su infraestructura de soporte</t>
  </si>
  <si>
    <t>Implementación de la estrategia técnica, operativa y administrativa para la presentación, recolección, transporte y tratamiento diferenciado de los residuos sólidos orgánicos</t>
  </si>
  <si>
    <t>Infraestructura y logística para la gestión de RCD provenientes de pequeños generadores: Implementación de un piloto de operación de puntos limpios fijos y móviles.</t>
  </si>
  <si>
    <t xml:space="preserve">Construcción de Celda para cierre progresivo (Propendiendo por una disminución gradual del enterramiento).
</t>
  </si>
  <si>
    <t xml:space="preserve">Implementación de alternativas de tratamiento y/o valorización de lixiviados generados en el predio Doña Juana </t>
  </si>
  <si>
    <t>Implementación de un sistema de aprovechamiento y valorización de residuos sólidos en el predio Doña Juana, a través de alternativas de tratamiento térmico</t>
  </si>
  <si>
    <t>Lograr la adecuada operación del relleno sanitario y cumplimiento de los requerimientos socioambientales.</t>
  </si>
  <si>
    <t>Manejo Integral de residuos sólidos en el marco del PGIRS</t>
  </si>
  <si>
    <t>Tratamiento y aprovechamiento del biogás proveniente del predio Doña Juana</t>
  </si>
  <si>
    <t>Modernización y expansión del alumbrado público en asentamientos humanos y vías locales y regionales de la ruralidad bogotana</t>
  </si>
  <si>
    <t>% Avance de la etapa del proyecto 30/06/2025</t>
  </si>
  <si>
    <t>Observaciones reporte 30/06/2025</t>
  </si>
  <si>
    <t>Durante el primer semestre de la vigencia la UAESP realizó el plan de trabajo con el equipo de trabajo de la UAESP y la OAP, con el fin de organizar las actividades correspondientes encaminadas a garantizar el cumplimiento de los 14 Programas del plan. Se realizó comité técnico, con el objetivo de recoger la información para la elaboración del primer informe semestral del decreto 484 de 2024. 
Adiconalmente, se llevó a cabo la socialización de la actualización del PGIRS a las entidiades con quienes se requiere de acciones conjuntas para el cumplimiento de los Programas mencioandos, con el fin de poner en contexto  a estos actores frente a los temas a abordar en las mesas de trabajo a desarrollar en el segundo semestre de la vigencia.</t>
  </si>
  <si>
    <t>Por medio del Contrato de Concesión 137 de 2007, cuyo objeto es el" Tratamiento y aprovechamiento del biogás proveniente del Relleno Sanitario Doña Juana del Distrito Capital, aplicando el Mecanismo de Desarrollo Limpio — MDL del Protocolo de Kyoto" y por medio  del cual se captura, conduce, se trata y aprovecha el biogás  proveniente del Parque de Innovación Doña Juana.
El porcentaje de avance a 30 de junio es 12.5%</t>
  </si>
  <si>
    <t>Presupuesto proyectado 2024</t>
  </si>
  <si>
    <t>Presupuesto proyectado 2025</t>
  </si>
  <si>
    <t>Presupuesto ejecutado 2024</t>
  </si>
  <si>
    <t>No se programó</t>
  </si>
  <si>
    <t>N/A</t>
  </si>
  <si>
    <t>Presupuesto ejecutado 2025
Corte 30 Junio 2025</t>
  </si>
  <si>
    <t xml:space="preserve">Para el tratamiento de Biomasa residual ( Residuos Orgánicos) la UAESP y TGI mediante convenio Interadministrativo No 545 de 2024 se encuentra en la Fase 2. Consideraciones técnicas del diseño de la planta, requisitos, trámites y permisos: incluye la identificación y selección del predio que más se ajuste a los requerimientos de la planta, el diseño logístico y de distribución de los productos generados, la operativización de la cadena de valor, la identificación y análisis de los aspectos sociales, ambientales, regulatorios, legales en el entorno, el diseño preliminar de la planta demostrativa y la definición del modelo de financiación e Identificación de las políticas necesarias para incentivar la demanda biogás/Biometano en el sector del transporte.
La Entidad ha venido apoyando dos proyectos de plantas de tratamiento de residuos orgánicos ubicadas al norte y al sur de la ciudad de Bogotá. Estas plantas son administradas por organizaciones de recicladores, las cuales tratan residuos orgánicos crudos provenientes de los barrios del sector rural Mochuelo Bajo (Organización Sineambore) y la localidad de Usaquén (Organización M&amp;M Universal).
</t>
  </si>
  <si>
    <t>Al interior del Parque de Innovación Doña Juana, se cuenta con el área e infraestructura para la Gestión Integral de los RCD/RPCC provenientes de puntos críticos y pequeños generadores. 
Esta planta constituye una infraestructura especializada que permite el manejo técnico, operativo y ambientalmente adecuado de los residuos recolectados en los puntos críticos y de arrojo clandestino de la ciudad. La instalación cuenta con áreas diferenciadas para las etapas de recepción, pesaje, descarga, separación, clasificación, procesamiento, almacenamiento temporal y valorización de los materiales.</t>
  </si>
  <si>
    <t>Aún  no se cuenta con Licencia Ambiental</t>
  </si>
  <si>
    <t>Se cuenta con Estudio a nivel de prefactibilidad en relación con alternativas de tratamiento y valorización de lixiviados, sin embargo, no se ha implementado, puesto que, el tema de la optimización del Sistema de Tratamiento de Lixiviados, se encuentra en discusión jurídica ante Tribunal de Arbitramento de la Cámara de Comercio de Bogotá y Tribunal Administrativo de Cundinamarca.</t>
  </si>
  <si>
    <t>El desarrollo de este proyecto es permanente; La UAESP desarrolla actividades relacionadas con implementar 1 plan de gestión social y ejecutar actividades del plan de manejo ambiental a cargo de la entidad.</t>
  </si>
  <si>
    <t>Aún no se cuenta con el recibo a satisfaccion los productos, por lo cual no se han pagado</t>
  </si>
  <si>
    <t>Se cuenta con Estudio en relación con alternativas de tratamiento térmico, el cual es insumo de la consultoría "ESTRUCTURACIÓN TÉCNICA, FINANCIERA Y LEGAL DE LOS PROYECTOS RELACIONADOS CON LA GESTIÓN INTEGRAL DE RESIDUOS SÓLIDOS A DESARROLLARSE EN EL PARQUE DE INNOVACIÓN DOÑA JUANA – PIDJ Y ÁREAS POTENCIALES DEFINIDAS EN EL POT PARA INFRAESTRUCTURAS DE SERVICIOS PÚBLICOS EN EL MARCO DE LA IMPLEMENTACIÓN DE LA POLÍTICA DE ECONOMÍA CIRCULAR”,  se programa como pasivo para las vigencias 2024 y 2025.</t>
  </si>
  <si>
    <t>No requiere recursos de presupuesto, se encuentra concesionado</t>
  </si>
  <si>
    <t>Contrato interadministrativo 200 del 2025 suscrito  con IDIPRON,el cual finalizo el 28-10-2025 y se ejecuto en un 100%, se realizaron labores de limpieza general y barrido en las instalaciones con el fin de mejorar la infraestructura del cementerio. A la fecha se han desembolsado $71.842.573 correspondiente al 40% del contrato inicial y saldo restante se encuentra en trámite de revisión de las cuentas de cobro.
Se suscribio un nuevo contrato interadministrativo 458-2025 por valor de $96.085.984 con acta de inicio en trámite y con una duración de 2 meses.</t>
  </si>
  <si>
    <t>Contrato interadministrativo 581 de 2024, el avance comprende el diagnostivo previo a la ejecucion de las fases  de ejecucion del contrato, por ejemplo estudio de gestión predial y viabilidad para adquision por compra directa de los lotes faltantes para la conformación del globo de terreno necesaria para la ampliación de los servicios funerarios del cementerio central. Ademas dentro de este diagnostico se han realizado mesas de concertacion con Ministerio de las Culturas, el IDPC, RENOBO y UAESP; con el fin de armonizar las variables patrimoniales dentro de la ejecucion del contrato.
En el mes de marzo de 2025 se realizó el deseembolso del total del contrato por valor de $3.059.129.694 al encargo fiduciario de RENOBO especifico para este contrato. A la fecha no se han aprobado pagos desde dicho encargo fiduciario  puesto que estos pagos estan sujetos a la aprobacion de los presupuestos por fases las cuales no han culminado.</t>
  </si>
  <si>
    <t>0.08%</t>
  </si>
  <si>
    <t>La Unidad Administrativa Especial de Servicios Públicos, durante la vigencia de 2025 se han modernizado 744 luminarias propiedad del Distrito; en cuanto al presupuesto, este se encuentra comprometido sin embargo no se han realizado giros al operador, por lo tanto el valor ejecutado es $0</t>
  </si>
  <si>
    <t xml:space="preserve">Durante la vigencia 2025, no se han realizado procesos de modernización ni expansión en el área rural.  Es preciso mencionar que dentro del proyecto no se cuenta con un presupesto específico para el área rural.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</si>
</sst>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44" formatCode="_-&quot;$&quot;\ * #,##0.00_-;\-&quot;$&quot;\ * #,##0.00_-;_-&quot;$&quot;\ * &quot;-&quot;??_-;_-@_-"/>
    <numFmt numFmtId="164" formatCode="_-&quot;$&quot;\ * #,##0_-;\-&quot;$&quot;\ * #,##0_-;_-&quot;$&quot;\ * &quot;-&quot;??_-;_-@_-"/>
  </numFmts>
  <fonts count="11" x14ac:knownFonts="1">
    <font>
      <sz val="11"/>
      <color theme="1"/>
      <name val="Aptos Narrow"/>
      <family val="2"/>
      <scheme val="minor"/>
    </font>
    <font>
      <b/>
      <sz val="11"/>
      <color theme="1"/>
      <name val="Aptos Narrow"/>
      <family val="2"/>
      <scheme val="minor"/>
    </font>
    <font>
      <sz val="12"/>
      <color theme="1"/>
      <name val="Aptos Narrow"/>
      <family val="2"/>
      <scheme val="minor"/>
    </font>
    <font>
      <b/>
      <sz val="11"/>
      <color theme="0"/>
      <name val="Candara"/>
      <family val="2"/>
    </font>
    <font>
      <sz val="11"/>
      <color theme="1"/>
      <name val="Candara"/>
      <family val="2"/>
    </font>
    <font>
      <sz val="11"/>
      <name val="Candara"/>
      <family val="2"/>
    </font>
    <font>
      <sz val="11"/>
      <color rgb="FF000000"/>
      <name val="Candara"/>
      <family val="2"/>
    </font>
    <font>
      <sz val="8"/>
      <name val="Aptos Narrow"/>
      <family val="2"/>
      <scheme val="minor"/>
    </font>
    <font>
      <sz val="11"/>
      <color theme="1"/>
      <name val="Aptos Narrow"/>
      <family val="2"/>
      <scheme val="minor"/>
    </font>
    <font>
      <b/>
      <sz val="9"/>
      <color indexed="81"/>
      <name val="Tahoma"/>
      <family val="2"/>
    </font>
    <font>
      <sz val="9"/>
      <color indexed="81"/>
      <name val="Tahoma"/>
      <family val="2"/>
    </font>
  </fonts>
  <fills count="6">
    <fill>
      <patternFill patternType="none"/>
    </fill>
    <fill>
      <patternFill patternType="gray125"/>
    </fill>
    <fill>
      <patternFill patternType="solid">
        <fgColor rgb="FFC00000"/>
        <bgColor indexed="64"/>
      </patternFill>
    </fill>
    <fill>
      <patternFill patternType="solid">
        <fgColor rgb="FFFFFF00"/>
        <bgColor indexed="64"/>
      </patternFill>
    </fill>
    <fill>
      <patternFill patternType="solid">
        <fgColor rgb="FF7030A0"/>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44" fontId="8" fillId="0" borderId="0" applyFont="0" applyFill="0" applyBorder="0" applyAlignment="0" applyProtection="0"/>
  </cellStyleXfs>
  <cellXfs count="22">
    <xf numFmtId="0" fontId="0" fillId="0" borderId="0" xfId="0"/>
    <xf numFmtId="0" fontId="3" fillId="2" borderId="2" xfId="1" applyFont="1" applyFill="1" applyBorder="1" applyAlignment="1">
      <alignment horizontal="left" vertical="center" wrapText="1"/>
    </xf>
    <xf numFmtId="0" fontId="5" fillId="5" borderId="2" xfId="1" applyFont="1" applyFill="1" applyBorder="1" applyAlignment="1" applyProtection="1">
      <alignment horizontal="center" vertical="center" wrapText="1"/>
      <protection locked="0"/>
    </xf>
    <xf numFmtId="0" fontId="3" fillId="4" borderId="3" xfId="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4" fillId="0" borderId="1" xfId="1" applyFont="1" applyBorder="1" applyAlignment="1">
      <alignment vertical="center" wrapText="1"/>
    </xf>
    <xf numFmtId="10" fontId="6" fillId="0" borderId="1" xfId="0" applyNumberFormat="1" applyFont="1" applyBorder="1" applyAlignment="1" applyProtection="1">
      <alignment horizontal="center" vertical="center" wrapText="1"/>
      <protection locked="0"/>
    </xf>
    <xf numFmtId="0" fontId="4" fillId="0" borderId="1" xfId="1" applyFont="1" applyBorder="1" applyAlignment="1" applyProtection="1">
      <alignment vertical="center" wrapText="1"/>
      <protection locked="0"/>
    </xf>
    <xf numFmtId="9" fontId="6" fillId="0" borderId="1" xfId="0" applyNumberFormat="1" applyFont="1" applyBorder="1" applyAlignment="1" applyProtection="1">
      <alignment horizontal="center" vertical="center" wrapText="1"/>
      <protection locked="0"/>
    </xf>
    <xf numFmtId="0" fontId="4" fillId="0" borderId="1" xfId="1" applyFont="1" applyBorder="1" applyAlignment="1" applyProtection="1">
      <alignment horizontal="left" vertical="center" wrapText="1"/>
      <protection locked="0"/>
    </xf>
    <xf numFmtId="42" fontId="0" fillId="0" borderId="1" xfId="2" applyNumberFormat="1" applyFont="1" applyBorder="1"/>
    <xf numFmtId="0" fontId="4" fillId="0" borderId="1" xfId="1" applyFont="1" applyBorder="1" applyAlignment="1" applyProtection="1">
      <alignment horizontal="justify" vertical="center" wrapText="1"/>
      <protection locked="0"/>
    </xf>
    <xf numFmtId="42" fontId="0" fillId="0" borderId="1" xfId="2" applyNumberFormat="1" applyFont="1" applyBorder="1" applyAlignment="1">
      <alignment vertical="center"/>
    </xf>
    <xf numFmtId="42" fontId="0" fillId="0" borderId="1" xfId="2" applyNumberFormat="1" applyFont="1" applyBorder="1" applyAlignment="1">
      <alignment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10" fontId="4" fillId="0" borderId="1" xfId="0" applyNumberFormat="1" applyFont="1" applyBorder="1" applyAlignment="1" applyProtection="1">
      <alignment horizontal="center" vertical="center" wrapText="1"/>
      <protection locked="0"/>
    </xf>
    <xf numFmtId="164" fontId="0" fillId="0" borderId="1" xfId="2" applyNumberFormat="1" applyFont="1" applyBorder="1" applyAlignment="1">
      <alignment vertical="center"/>
    </xf>
    <xf numFmtId="44" fontId="0" fillId="0" borderId="1" xfId="2" applyFont="1" applyBorder="1" applyAlignment="1">
      <alignment vertical="center"/>
    </xf>
    <xf numFmtId="44" fontId="0" fillId="0" borderId="1" xfId="2" applyFont="1" applyBorder="1" applyAlignment="1">
      <alignment horizontal="center" vertical="center"/>
    </xf>
    <xf numFmtId="44" fontId="0" fillId="0" borderId="1" xfId="2" applyFont="1" applyFill="1" applyBorder="1" applyAlignment="1">
      <alignment horizontal="center" vertical="center"/>
    </xf>
    <xf numFmtId="0" fontId="4" fillId="0" borderId="1" xfId="1" applyFont="1" applyFill="1" applyBorder="1" applyAlignment="1">
      <alignment vertical="center" wrapText="1"/>
    </xf>
  </cellXfs>
  <cellStyles count="3">
    <cellStyle name="Moneda" xfId="2" builtinId="4"/>
    <cellStyle name="Normal" xfId="0" builtinId="0"/>
    <cellStyle name="Normal 2 2 2" xfId="1" xr:uid="{30536716-41A0-4350-8251-B2EB79C005E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DDD32-1573-48CD-A7AB-65F564837E67}">
  <dimension ref="B1:H13"/>
  <sheetViews>
    <sheetView tabSelected="1" workbookViewId="0">
      <selection activeCell="B5" sqref="B5"/>
    </sheetView>
  </sheetViews>
  <sheetFormatPr baseColWidth="10" defaultRowHeight="15" x14ac:dyDescent="0.25"/>
  <cols>
    <col min="1" max="1" width="4.85546875" customWidth="1"/>
    <col min="2" max="2" width="40.140625" customWidth="1"/>
    <col min="3" max="3" width="26.140625" customWidth="1"/>
    <col min="4" max="4" width="66.5703125" customWidth="1"/>
    <col min="5" max="5" width="24" customWidth="1"/>
    <col min="6" max="6" width="22.7109375" customWidth="1"/>
    <col min="7" max="7" width="22.140625" customWidth="1"/>
    <col min="8" max="8" width="23.28515625" customWidth="1"/>
  </cols>
  <sheetData>
    <row r="1" spans="2:8" ht="51" customHeight="1" x14ac:dyDescent="0.25">
      <c r="B1" s="1" t="s">
        <v>0</v>
      </c>
      <c r="C1" s="2" t="s">
        <v>12</v>
      </c>
      <c r="D1" s="3" t="s">
        <v>13</v>
      </c>
      <c r="E1" s="4" t="s">
        <v>16</v>
      </c>
      <c r="F1" s="4" t="s">
        <v>18</v>
      </c>
      <c r="G1" s="4" t="s">
        <v>17</v>
      </c>
      <c r="H1" s="4" t="s">
        <v>21</v>
      </c>
    </row>
    <row r="2" spans="2:8" ht="221.25" customHeight="1" x14ac:dyDescent="0.25">
      <c r="B2" s="14" t="s">
        <v>1</v>
      </c>
      <c r="C2" s="6">
        <v>0</v>
      </c>
      <c r="D2" s="7" t="s">
        <v>31</v>
      </c>
      <c r="E2" s="17">
        <v>0</v>
      </c>
      <c r="F2" s="17">
        <v>0</v>
      </c>
      <c r="G2" s="17">
        <v>0</v>
      </c>
      <c r="H2" s="17">
        <v>0</v>
      </c>
    </row>
    <row r="3" spans="2:8" ht="155.25" customHeight="1" x14ac:dyDescent="0.25">
      <c r="B3" s="15"/>
      <c r="C3" s="16">
        <f>+H3/G3</f>
        <v>0.65147396727808426</v>
      </c>
      <c r="D3" s="7" t="s">
        <v>30</v>
      </c>
      <c r="E3" s="17">
        <v>0</v>
      </c>
      <c r="F3" s="17">
        <v>0</v>
      </c>
      <c r="G3" s="17">
        <f>179606432+96085984</f>
        <v>275692416</v>
      </c>
      <c r="H3" s="17">
        <v>179606432</v>
      </c>
    </row>
    <row r="4" spans="2:8" ht="75" x14ac:dyDescent="0.25">
      <c r="B4" s="5" t="s">
        <v>2</v>
      </c>
      <c r="C4" s="6" t="s">
        <v>32</v>
      </c>
      <c r="D4" s="7" t="s">
        <v>33</v>
      </c>
      <c r="E4" s="18">
        <v>2360000000</v>
      </c>
      <c r="F4" s="18">
        <v>0</v>
      </c>
      <c r="G4" s="18">
        <v>3000000000</v>
      </c>
      <c r="H4" s="18">
        <v>0</v>
      </c>
    </row>
    <row r="5" spans="2:8" ht="270" x14ac:dyDescent="0.25">
      <c r="B5" s="21" t="s">
        <v>3</v>
      </c>
      <c r="C5" s="8">
        <v>0.6</v>
      </c>
      <c r="D5" s="11" t="s">
        <v>22</v>
      </c>
      <c r="E5" s="12">
        <v>9300000000</v>
      </c>
      <c r="F5" s="12">
        <v>9300000000</v>
      </c>
      <c r="G5" s="13">
        <v>2161700000</v>
      </c>
      <c r="H5" s="12">
        <v>0</v>
      </c>
    </row>
    <row r="6" spans="2:8" ht="135" x14ac:dyDescent="0.25">
      <c r="B6" s="21" t="s">
        <v>4</v>
      </c>
      <c r="C6" s="8">
        <v>0.25</v>
      </c>
      <c r="D6" s="7" t="s">
        <v>23</v>
      </c>
      <c r="E6" s="12">
        <v>12188061126</v>
      </c>
      <c r="F6" s="12">
        <v>4124815334</v>
      </c>
      <c r="G6" s="13">
        <v>31326591257</v>
      </c>
      <c r="H6" s="12">
        <v>16680437608</v>
      </c>
    </row>
    <row r="7" spans="2:8" ht="60" x14ac:dyDescent="0.25">
      <c r="B7" s="21" t="s">
        <v>5</v>
      </c>
      <c r="C7" s="8">
        <v>0.13</v>
      </c>
      <c r="D7" s="7" t="s">
        <v>24</v>
      </c>
      <c r="E7" s="12" t="s">
        <v>19</v>
      </c>
      <c r="F7" s="12" t="s">
        <v>20</v>
      </c>
      <c r="G7" s="12" t="s">
        <v>19</v>
      </c>
      <c r="H7" s="12" t="s">
        <v>20</v>
      </c>
    </row>
    <row r="8" spans="2:8" ht="90" x14ac:dyDescent="0.25">
      <c r="B8" s="21" t="s">
        <v>6</v>
      </c>
      <c r="C8" s="8">
        <v>0</v>
      </c>
      <c r="D8" s="7" t="s">
        <v>25</v>
      </c>
      <c r="E8" s="12" t="s">
        <v>19</v>
      </c>
      <c r="F8" s="12" t="s">
        <v>20</v>
      </c>
      <c r="G8" s="12" t="s">
        <v>19</v>
      </c>
      <c r="H8" s="12" t="s">
        <v>20</v>
      </c>
    </row>
    <row r="9" spans="2:8" ht="135" x14ac:dyDescent="0.25">
      <c r="B9" s="21" t="s">
        <v>7</v>
      </c>
      <c r="C9" s="8">
        <v>0</v>
      </c>
      <c r="D9" s="7" t="s">
        <v>28</v>
      </c>
      <c r="E9" s="12">
        <v>2037476484</v>
      </c>
      <c r="F9" s="13" t="s">
        <v>27</v>
      </c>
      <c r="G9" s="12">
        <v>2037476484</v>
      </c>
      <c r="H9" s="13" t="s">
        <v>27</v>
      </c>
    </row>
    <row r="10" spans="2:8" ht="52.5" customHeight="1" x14ac:dyDescent="0.25">
      <c r="B10" s="21" t="s">
        <v>8</v>
      </c>
      <c r="C10" s="8">
        <v>1</v>
      </c>
      <c r="D10" s="7" t="s">
        <v>26</v>
      </c>
      <c r="E10" s="10">
        <v>23472409146</v>
      </c>
      <c r="F10" s="10">
        <v>18311332273</v>
      </c>
      <c r="G10" s="10">
        <v>22255670000</v>
      </c>
      <c r="H10" s="10">
        <v>5575571908</v>
      </c>
    </row>
    <row r="11" spans="2:8" ht="176.25" customHeight="1" x14ac:dyDescent="0.25">
      <c r="B11" s="21" t="s">
        <v>9</v>
      </c>
      <c r="C11" s="8">
        <v>0.1</v>
      </c>
      <c r="D11" s="7" t="s">
        <v>14</v>
      </c>
      <c r="E11" s="19">
        <v>9231814290</v>
      </c>
      <c r="F11" s="20">
        <v>95175180</v>
      </c>
      <c r="G11" s="19">
        <v>34528124200</v>
      </c>
      <c r="H11" s="19">
        <v>3153300027.3299999</v>
      </c>
    </row>
    <row r="12" spans="2:8" ht="111.75" customHeight="1" x14ac:dyDescent="0.25">
      <c r="B12" s="21" t="s">
        <v>10</v>
      </c>
      <c r="C12" s="8">
        <v>1</v>
      </c>
      <c r="D12" s="7" t="s">
        <v>15</v>
      </c>
      <c r="E12" s="13" t="s">
        <v>29</v>
      </c>
      <c r="F12" s="12" t="s">
        <v>20</v>
      </c>
      <c r="G12" s="13" t="s">
        <v>29</v>
      </c>
      <c r="H12" s="12" t="s">
        <v>20</v>
      </c>
    </row>
    <row r="13" spans="2:8" ht="60" x14ac:dyDescent="0.25">
      <c r="B13" s="21" t="s">
        <v>11</v>
      </c>
      <c r="C13" s="6"/>
      <c r="D13" s="9" t="s">
        <v>34</v>
      </c>
      <c r="E13" s="10"/>
      <c r="F13" s="10"/>
      <c r="G13" s="10"/>
      <c r="H13" s="10"/>
    </row>
  </sheetData>
  <mergeCells count="1">
    <mergeCell ref="B2:B3"/>
  </mergeCells>
  <phoneticPr fontId="7" type="noConversion"/>
  <conditionalFormatting sqref="B5:B13 B2">
    <cfRule type="duplicateValues" dxfId="2" priority="3"/>
  </conditionalFormatting>
  <conditionalFormatting sqref="B13">
    <cfRule type="duplicateValues" dxfId="1" priority="2"/>
  </conditionalFormatting>
  <conditionalFormatting sqref="B4">
    <cfRule type="duplicateValues" dxfId="0" priority="1"/>
  </conditionalFormatting>
  <dataValidations count="1">
    <dataValidation allowBlank="1" showInputMessage="1" showErrorMessage="1" prompt="Indique un valor entre 0 - 100 " sqref="C2:C13" xr:uid="{9E5AC757-1094-4B0C-B053-0DB3FE10C5C1}"/>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Angelica Beltran Acosta</dc:creator>
  <cp:lastModifiedBy>Angelica Beltran Acosta</cp:lastModifiedBy>
  <dcterms:created xsi:type="dcterms:W3CDTF">2025-11-11T14:25:37Z</dcterms:created>
  <dcterms:modified xsi:type="dcterms:W3CDTF">2025-11-18T12:52:22Z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fac521f-e930-485b-97f4-efbe7db8e98f_Enabled">
    <vt:lpwstr>true</vt:lpwstr>
  </property>
  <property fmtid="{D5CDD505-2E9C-101B-9397-08002B2CF9AE}" pid="3" name="MSIP_Label_5fac521f-e930-485b-97f4-efbe7db8e98f_SetDate">
    <vt:lpwstr>2025-11-11T14:33:40Z</vt:lpwstr>
  </property>
  <property fmtid="{D5CDD505-2E9C-101B-9397-08002B2CF9AE}" pid="4" name="MSIP_Label_5fac521f-e930-485b-97f4-efbe7db8e98f_Method">
    <vt:lpwstr>Standard</vt:lpwstr>
  </property>
  <property fmtid="{D5CDD505-2E9C-101B-9397-08002B2CF9AE}" pid="5" name="MSIP_Label_5fac521f-e930-485b-97f4-efbe7db8e98f_Name">
    <vt:lpwstr>defa4170-0d19-0005-0004-bc88714345d2</vt:lpwstr>
  </property>
  <property fmtid="{D5CDD505-2E9C-101B-9397-08002B2CF9AE}" pid="6" name="MSIP_Label_5fac521f-e930-485b-97f4-efbe7db8e98f_SiteId">
    <vt:lpwstr>9ecb216e-449b-4584-bc82-26bce78574fb</vt:lpwstr>
  </property>
  <property fmtid="{D5CDD505-2E9C-101B-9397-08002B2CF9AE}" pid="7" name="MSIP_Label_5fac521f-e930-485b-97f4-efbe7db8e98f_ActionId">
    <vt:lpwstr>abcc1af0-f2fb-4678-bc5b-83369b2e8002</vt:lpwstr>
  </property>
  <property fmtid="{D5CDD505-2E9C-101B-9397-08002B2CF9AE}" pid="8" name="MSIP_Label_5fac521f-e930-485b-97f4-efbe7db8e98f_ContentBits">
    <vt:lpwstr>0</vt:lpwstr>
  </property>
  <property fmtid="{D5CDD505-2E9C-101B-9397-08002B2CF9AE}" pid="9" name="MSIP_Label_5fac521f-e930-485b-97f4-efbe7db8e98f_Tag">
    <vt:lpwstr>10, 3, 0, 1</vt:lpwstr>
  </property>
</Properties>
</file>